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/>
</workbook>
</file>

<file path=xl/calcChain.xml><?xml version="1.0" encoding="utf-8"?>
<calcChain xmlns="http://schemas.openxmlformats.org/spreadsheetml/2006/main">
  <c r="G22" i="1" l="1"/>
  <c r="G21" i="1"/>
  <c r="F21" i="1"/>
  <c r="G20" i="1"/>
  <c r="F20" i="1"/>
  <c r="G17" i="1"/>
  <c r="F17" i="1"/>
  <c r="G14" i="1"/>
  <c r="F14" i="1"/>
  <c r="G12" i="1"/>
  <c r="F12" i="1"/>
  <c r="G11" i="1"/>
  <c r="F11" i="1"/>
  <c r="G6" i="1"/>
  <c r="F6" i="1"/>
  <c r="F5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<sst xmlns="http://schemas.openxmlformats.org/spreadsheetml/2006/main" count="59" uniqueCount="51">
  <si>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</si>
  <si>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</si>
  <si>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</si>
  <si>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</si>
  <si>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</si>
  <si>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</si>
  <si>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</si>
  <si>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</si>
  <si>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</si>
  <si>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</si>
  <si>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</si>
  <si>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</si>
  <si>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</si>
  <si>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</si>
  <si>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</si>
  <si>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</si>
  <si>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</si>
  <si>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</si>
  <si>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</si>
  <si>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</si>
  <si>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</si>
  <si>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</si>
  <si>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</si>
  <si>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</si>
  <si>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</si>
  <si>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</si>
  <si>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</si>
  <si>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</si>
  <si>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</si>
  <si>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</si>
  <si>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2/30</t>
  </si>
  <si>
    <t>1/30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</si>
  <si>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</si>
  <si>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</si>
  <si>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</si>
  <si>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</si>
  <si>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</si>
  <si>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</si>
  <si>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</si>
  <si>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</si>
  <si>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</si>
  <si>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</si>
  <si>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</si>
  <si>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130/50</t>
  </si>
  <si>
    <t>1/50</t>
  </si>
  <si>
    <t>50/40</t>
  </si>
  <si>
    <t>Сок в ассортименте (разливной)</t>
  </si>
  <si>
    <t>1/190</t>
  </si>
  <si>
    <t>Сдоба обыкновенная</t>
  </si>
  <si>
    <t>1/60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</si>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</sst>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44670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36</v>
      </c>
      <c r="E4" s="10" t="s">
        <v>43</v>
      </c>
      <c r="F4" s="11">
        <v>49.82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30</v>
      </c>
      <c r="F5" s="11">
        <f>3.34*2</f>
        <v>6.68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30</v>
      </c>
      <c r="F6" s="11">
        <f>2.57*2</f>
        <v>5.14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37</v>
      </c>
      <c r="E7" s="10" t="s">
        <v>27</v>
      </c>
      <c r="F7" s="11">
        <v>5.95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38</v>
      </c>
      <c r="E11" s="10" t="s">
        <v>44</v>
      </c>
      <c r="F11" s="11">
        <f>14.71/80*50</f>
        <v>9.1937500000000014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39</v>
      </c>
      <c r="E12" s="10" t="s">
        <v>32</v>
      </c>
      <c r="F12" s="11">
        <f>24.44/200*180</f>
        <v>21.996000000000002</v>
      </c>
      <c r="G12" s="11">
        <f>147.9/200*180</f>
        <v>133.11000000000001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40</v>
      </c>
      <c r="E13" s="10" t="s">
        <v>45</v>
      </c>
      <c r="F13" s="11">
        <v>49.53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41</v>
      </c>
      <c r="E14" s="10" t="s">
        <v>29</v>
      </c>
      <c r="F14" s="11">
        <f>23.12/150*130</f>
        <v>20.037333333333336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31</v>
      </c>
      <c r="F15" s="11">
        <v>2.57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31</v>
      </c>
      <c r="F16" s="11">
        <v>2.57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33</v>
      </c>
      <c r="C17" s="18">
        <v>518</v>
      </c>
      <c r="D17" s="9" t="s">
        <v>46</v>
      </c>
      <c r="E17" s="10" t="s">
        <v>47</v>
      </c>
      <c r="F17" s="11">
        <f>17.43/200*190</f>
        <v>16.558500000000002</v>
      </c>
      <c r="G17" s="11">
        <f>84.44/200*190</f>
        <v>80.217999999999989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9" t="s">
        <v>48</v>
      </c>
      <c r="E20" s="10" t="s">
        <v>49</v>
      </c>
      <c r="F20" s="11">
        <f>22.54/80*60</f>
        <v>16.905000000000001</v>
      </c>
      <c r="G20" s="11">
        <f>155.84/50*60</f>
        <v>187.00800000000001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33</v>
      </c>
      <c r="C21" s="18">
        <v>864</v>
      </c>
      <c r="D21" s="17" t="s">
        <v>42</v>
      </c>
      <c r="E21" s="10" t="s">
        <v>32</v>
      </c>
      <c r="F21" s="11">
        <f>3.43/200*180</f>
        <v>3.0870000000000002</v>
      </c>
      <c r="G21" s="11">
        <f>60.2/200*180</f>
        <v>54.18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35</v>
      </c>
      <c r="C22" s="18">
        <v>464</v>
      </c>
      <c r="D22" s="23" t="s">
        <v>34</v>
      </c>
      <c r="E22" s="20" t="s">
        <v>27</v>
      </c>
      <c r="F22" s="21">
        <v>33.75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2022-04-12T01:37:54Z</dcterms:modified>
</cp:coreProperties>
</file>